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12168" activeTab="0"/>
  </bookViews>
  <sheets>
    <sheet name="Calcul profondeur de champ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<sst xmlns="http://schemas.openxmlformats.org/spreadsheetml/2006/main" count="36" uniqueCount="22">
  <si>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PPN</t>
  </si>
  <si>
    <t>DPN</t>
  </si>
  <si>
    <t>=</t>
  </si>
  <si>
    <t>Resolution</t>
  </si>
  <si>
    <t>PDC</t>
  </si>
  <si>
    <t>Entrez votre Ouverture</t>
  </si>
  <si>
    <t>Entrez votre distance de mise au point</t>
  </si>
  <si>
    <t>Entrez vos données</t>
  </si>
  <si>
    <t>Entrez la focale de votre Optique</t>
  </si>
  <si>
    <t>Formule permettant de calculer sa profondeur de champ</t>
  </si>
  <si>
    <t>H</t>
  </si>
  <si>
    <t>x</t>
  </si>
  <si>
    <t>-</t>
  </si>
  <si>
    <t>+</t>
  </si>
  <si>
    <t>Optique</t>
  </si>
  <si>
    <t>mm</t>
  </si>
  <si>
    <t>Mètre</t>
  </si>
  <si>
    <t>Convertions techniques</t>
  </si>
  <si>
    <t>Hyperfocale en mètre</t>
  </si>
  <si>
    <t>Premier plan net  en mètre</t>
  </si>
  <si>
    <t>Dernier plan net  en mètre</t>
  </si>
  <si>
    <t>Profondeur de champ en mètre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</si>
</sst>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0000\ _€_-;\-* #,##0.00000\ _€_-;_-* &quot;-&quot;??\ _€_-;_-@_-"/>
    <numFmt numFmtId="174" formatCode="_-* #,##0.0\ _€_-;\-* #,##0.0\ _€_-;_-* &quot;-&quot;??\ _€_-;_-@_-"/>
    <numFmt numFmtId="175" formatCode="_-* #,##0\ _€_-;\-* #,##0\ _€_-;_-* &quot;-&quot;??\ _€_-;_-@_-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44" fontId="1" fillId="3" borderId="16" xfId="17" applyFont="1" applyFill="1" applyBorder="1" applyAlignment="1">
      <alignment horizontal="center"/>
    </xf>
    <xf numFmtId="44" fontId="1" fillId="3" borderId="17" xfId="17" applyFont="1" applyFill="1" applyBorder="1" applyAlignment="1">
      <alignment horizontal="center"/>
    </xf>
    <xf numFmtId="44" fontId="1" fillId="3" borderId="18" xfId="17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44" fontId="0" fillId="3" borderId="12" xfId="17" applyFill="1" applyBorder="1" applyAlignment="1">
      <alignment horizontal="left"/>
    </xf>
    <xf numFmtId="44" fontId="0" fillId="3" borderId="13" xfId="17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3" borderId="26" xfId="0" applyFont="1" applyFill="1" applyBorder="1" applyAlignment="1">
      <alignment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 horizontal="right" vertical="center"/>
    </xf>
    <xf numFmtId="0" fontId="0" fillId="3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 vertical="center"/>
    </xf>
    <xf numFmtId="0" fontId="0" fillId="3" borderId="27" xfId="0" applyFill="1" applyBorder="1" applyAlignment="1">
      <alignment horizontal="right"/>
    </xf>
    <xf numFmtId="2" fontId="0" fillId="3" borderId="24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2" fontId="2" fillId="3" borderId="30" xfId="0" applyNumberFormat="1" applyFon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32" xfId="0" applyFill="1" applyBorder="1" applyAlignment="1">
      <alignment horizontal="right" vertical="center"/>
    </xf>
    <xf numFmtId="0" fontId="0" fillId="3" borderId="32" xfId="0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0" fontId="0" fillId="3" borderId="32" xfId="0" applyFill="1" applyBorder="1" applyAlignment="1">
      <alignment horizontal="right"/>
    </xf>
    <xf numFmtId="2" fontId="2" fillId="3" borderId="3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D33" sqref="D33"/>
    </sheetView>
  </sheetViews>
  <sheetFormatPr defaultColWidth="11.421875" defaultRowHeight="12.75"/>
  <cols>
    <col min="3" max="3" width="20.421875" style="0" customWidth="1"/>
    <col min="4" max="4" width="13.28125" style="1" customWidth="1"/>
    <col min="5" max="5" width="3.28125" style="1" customWidth="1"/>
    <col min="6" max="6" width="3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3.7109375" style="1" customWidth="1"/>
    <col min="11" max="11" width="6.57421875" style="1" customWidth="1"/>
    <col min="12" max="12" width="3.7109375" style="1" customWidth="1"/>
    <col min="13" max="13" width="6.7109375" style="1" customWidth="1"/>
  </cols>
  <sheetData>
    <row r="1" spans="1:15" ht="12.7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5" ht="15">
      <c r="A2" s="2"/>
      <c r="B2" s="2"/>
      <c r="C2" s="14" t="s">
        <v>9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2"/>
      <c r="O2" s="2"/>
    </row>
    <row r="3" spans="1:15" ht="12.75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2"/>
    </row>
    <row r="4" spans="1:15" ht="13.5" thickBot="1">
      <c r="A4" s="4"/>
      <c r="B4" s="4"/>
      <c r="C4" s="4"/>
      <c r="D4" s="5"/>
      <c r="E4" s="5"/>
      <c r="F4" s="4"/>
      <c r="G4" s="4"/>
      <c r="H4" s="4"/>
      <c r="I4" s="4"/>
      <c r="J4" s="5"/>
      <c r="K4" s="5"/>
      <c r="L4" s="5"/>
      <c r="M4" s="5"/>
      <c r="N4" s="4"/>
      <c r="O4" s="2"/>
    </row>
    <row r="5" spans="1:15" ht="13.5" thickBot="1">
      <c r="A5" s="4"/>
      <c r="B5" s="4"/>
      <c r="C5" s="15" t="s">
        <v>7</v>
      </c>
      <c r="D5" s="16"/>
      <c r="E5" s="16"/>
      <c r="F5" s="17"/>
      <c r="G5" s="4"/>
      <c r="H5" s="4"/>
      <c r="I5" s="30" t="s">
        <v>17</v>
      </c>
      <c r="J5" s="31"/>
      <c r="K5" s="31"/>
      <c r="L5" s="31"/>
      <c r="M5" s="32"/>
      <c r="N5" s="4"/>
      <c r="O5" s="2"/>
    </row>
    <row r="6" spans="1:15" ht="12.75">
      <c r="A6" s="4"/>
      <c r="B6" s="4"/>
      <c r="C6" s="18" t="s">
        <v>8</v>
      </c>
      <c r="D6" s="19"/>
      <c r="E6" s="20">
        <v>50</v>
      </c>
      <c r="F6" s="21"/>
      <c r="G6" s="5"/>
      <c r="H6" s="5"/>
      <c r="I6" s="33"/>
      <c r="J6" s="34"/>
      <c r="K6" s="35" t="s">
        <v>15</v>
      </c>
      <c r="L6" s="36" t="s">
        <v>16</v>
      </c>
      <c r="M6" s="37"/>
      <c r="N6" s="4"/>
      <c r="O6" s="2"/>
    </row>
    <row r="7" spans="1:15" ht="12.75">
      <c r="A7" s="4"/>
      <c r="B7" s="4"/>
      <c r="C7" s="22" t="s">
        <v>5</v>
      </c>
      <c r="D7" s="23"/>
      <c r="E7" s="24">
        <v>8</v>
      </c>
      <c r="F7" s="25"/>
      <c r="G7" s="4"/>
      <c r="H7" s="4"/>
      <c r="I7" s="38" t="s">
        <v>3</v>
      </c>
      <c r="J7" s="39"/>
      <c r="K7" s="40">
        <v>0.03</v>
      </c>
      <c r="L7" s="41">
        <f>K7/1000</f>
        <v>2.9999999999999997E-05</v>
      </c>
      <c r="M7" s="42"/>
      <c r="N7" s="4"/>
      <c r="O7" s="2"/>
    </row>
    <row r="8" spans="1:15" ht="13.5" thickBot="1">
      <c r="A8" s="4"/>
      <c r="B8" s="4"/>
      <c r="C8" s="26" t="s">
        <v>6</v>
      </c>
      <c r="D8" s="27"/>
      <c r="E8" s="28">
        <v>2</v>
      </c>
      <c r="F8" s="29"/>
      <c r="G8" s="4"/>
      <c r="H8" s="4"/>
      <c r="I8" s="43" t="s">
        <v>14</v>
      </c>
      <c r="J8" s="44"/>
      <c r="K8" s="45">
        <v>50</v>
      </c>
      <c r="L8" s="46">
        <f>E6/1000</f>
        <v>0.05</v>
      </c>
      <c r="M8" s="47"/>
      <c r="N8" s="4"/>
      <c r="O8" s="2"/>
    </row>
    <row r="9" spans="1:15" ht="12.75">
      <c r="A9" s="4"/>
      <c r="B9" s="4"/>
      <c r="C9" s="4"/>
      <c r="D9" s="5"/>
      <c r="E9" s="5"/>
      <c r="F9" s="4"/>
      <c r="G9" s="4"/>
      <c r="H9" s="4"/>
      <c r="I9" s="4"/>
      <c r="J9" s="5"/>
      <c r="K9" s="5"/>
      <c r="L9" s="5"/>
      <c r="M9" s="5"/>
      <c r="N9" s="4"/>
      <c r="O9" s="2"/>
    </row>
    <row r="10" spans="1:15" ht="12.75">
      <c r="A10" s="4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2"/>
    </row>
    <row r="11" spans="1:15" ht="12.75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2"/>
    </row>
    <row r="12" spans="1:15" ht="12.75">
      <c r="A12" s="4"/>
      <c r="B12" s="4"/>
      <c r="C12" s="48" t="s">
        <v>18</v>
      </c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4"/>
      <c r="O12" s="2"/>
    </row>
    <row r="13" spans="1:15" ht="13.5" thickBot="1">
      <c r="A13" s="4"/>
      <c r="B13" s="4"/>
      <c r="C13" s="51"/>
      <c r="D13" s="52" t="s">
        <v>10</v>
      </c>
      <c r="E13" s="52"/>
      <c r="F13" s="53" t="s">
        <v>2</v>
      </c>
      <c r="G13" s="45">
        <f>L8</f>
        <v>0.05</v>
      </c>
      <c r="H13" s="45" t="s">
        <v>11</v>
      </c>
      <c r="I13" s="45">
        <f>L8</f>
        <v>0.05</v>
      </c>
      <c r="J13" s="53" t="s">
        <v>2</v>
      </c>
      <c r="K13" s="45">
        <f>G13*I13</f>
        <v>0.0025000000000000005</v>
      </c>
      <c r="L13" s="53" t="s">
        <v>2</v>
      </c>
      <c r="M13" s="54">
        <f>K13/K14</f>
        <v>10.41666666666667</v>
      </c>
      <c r="N13" s="4"/>
      <c r="O13" s="2"/>
    </row>
    <row r="14" spans="1:15" ht="12.75">
      <c r="A14" s="4"/>
      <c r="B14" s="4"/>
      <c r="C14" s="55"/>
      <c r="D14" s="56"/>
      <c r="E14" s="56"/>
      <c r="F14" s="57"/>
      <c r="G14" s="58">
        <f>E7</f>
        <v>8</v>
      </c>
      <c r="H14" s="58" t="s">
        <v>11</v>
      </c>
      <c r="I14" s="58">
        <f>L7</f>
        <v>2.9999999999999997E-05</v>
      </c>
      <c r="J14" s="57"/>
      <c r="K14" s="58">
        <f>G14*I14</f>
        <v>0.00023999999999999998</v>
      </c>
      <c r="L14" s="57"/>
      <c r="M14" s="59"/>
      <c r="N14" s="4"/>
      <c r="O14" s="2"/>
    </row>
    <row r="15" spans="1:15" ht="12.75">
      <c r="A15" s="4"/>
      <c r="B15" s="4"/>
      <c r="C15" s="4"/>
      <c r="D15" s="6"/>
      <c r="E15" s="6"/>
      <c r="F15" s="7"/>
      <c r="G15" s="5"/>
      <c r="H15" s="5"/>
      <c r="I15" s="5"/>
      <c r="J15" s="7"/>
      <c r="K15" s="5"/>
      <c r="L15" s="7"/>
      <c r="M15" s="8"/>
      <c r="N15" s="4"/>
      <c r="O15" s="2"/>
    </row>
    <row r="16" spans="1:15" ht="12.75">
      <c r="A16" s="4"/>
      <c r="B16" s="4"/>
      <c r="C16" s="2"/>
      <c r="D16" s="9"/>
      <c r="E16" s="9"/>
      <c r="F16" s="5"/>
      <c r="G16" s="5"/>
      <c r="H16" s="5"/>
      <c r="I16" s="5"/>
      <c r="J16" s="5"/>
      <c r="K16" s="5"/>
      <c r="L16" s="5"/>
      <c r="M16" s="5"/>
      <c r="N16" s="4"/>
      <c r="O16" s="2"/>
    </row>
    <row r="17" spans="1:15" ht="12.75">
      <c r="A17" s="4"/>
      <c r="B17" s="4"/>
      <c r="C17" s="48" t="s">
        <v>19</v>
      </c>
      <c r="D17" s="60"/>
      <c r="E17" s="60"/>
      <c r="F17" s="49"/>
      <c r="G17" s="49"/>
      <c r="H17" s="49"/>
      <c r="I17" s="49"/>
      <c r="J17" s="49"/>
      <c r="K17" s="49"/>
      <c r="L17" s="49"/>
      <c r="M17" s="50"/>
      <c r="N17" s="4"/>
      <c r="O17" s="2"/>
    </row>
    <row r="18" spans="1:15" ht="13.5" thickBot="1">
      <c r="A18" s="4"/>
      <c r="B18" s="4"/>
      <c r="C18" s="51"/>
      <c r="D18" s="52" t="s">
        <v>0</v>
      </c>
      <c r="E18" s="52"/>
      <c r="F18" s="53" t="s">
        <v>2</v>
      </c>
      <c r="G18" s="61">
        <f>M13</f>
        <v>10.41666666666667</v>
      </c>
      <c r="H18" s="61" t="s">
        <v>11</v>
      </c>
      <c r="I18" s="45">
        <f>E8</f>
        <v>2</v>
      </c>
      <c r="J18" s="53" t="s">
        <v>2</v>
      </c>
      <c r="K18" s="62">
        <f>G18*I18</f>
        <v>20.83333333333334</v>
      </c>
      <c r="L18" s="53" t="s">
        <v>2</v>
      </c>
      <c r="M18" s="63">
        <f>K18/K19</f>
        <v>1.684636118598383</v>
      </c>
      <c r="N18" s="4"/>
      <c r="O18" s="2"/>
    </row>
    <row r="19" spans="1:15" ht="12.75">
      <c r="A19" s="4"/>
      <c r="B19" s="4"/>
      <c r="C19" s="55"/>
      <c r="D19" s="56"/>
      <c r="E19" s="56"/>
      <c r="F19" s="57"/>
      <c r="G19" s="64">
        <f>M13</f>
        <v>10.41666666666667</v>
      </c>
      <c r="H19" s="64" t="s">
        <v>13</v>
      </c>
      <c r="I19" s="58">
        <f>E8-L8</f>
        <v>1.95</v>
      </c>
      <c r="J19" s="57"/>
      <c r="K19" s="65">
        <f>G19+I19</f>
        <v>12.366666666666669</v>
      </c>
      <c r="L19" s="57"/>
      <c r="M19" s="66"/>
      <c r="N19" s="4"/>
      <c r="O19" s="2"/>
    </row>
    <row r="20" spans="1:15" ht="12.75">
      <c r="A20" s="4"/>
      <c r="B20" s="4"/>
      <c r="C20" s="4"/>
      <c r="D20" s="6"/>
      <c r="E20" s="6"/>
      <c r="F20" s="7"/>
      <c r="G20" s="10"/>
      <c r="H20" s="10"/>
      <c r="I20" s="5"/>
      <c r="J20" s="7"/>
      <c r="K20" s="11"/>
      <c r="L20" s="7"/>
      <c r="M20" s="12"/>
      <c r="N20" s="4"/>
      <c r="O20" s="2"/>
    </row>
    <row r="21" spans="1:15" ht="12.75">
      <c r="A21" s="4"/>
      <c r="B21" s="4"/>
      <c r="C21" s="4"/>
      <c r="D21" s="9"/>
      <c r="E21" s="9"/>
      <c r="F21" s="5"/>
      <c r="G21" s="10"/>
      <c r="H21" s="10"/>
      <c r="I21" s="5"/>
      <c r="J21" s="5"/>
      <c r="K21" s="5"/>
      <c r="L21" s="5"/>
      <c r="M21" s="13"/>
      <c r="N21" s="4"/>
      <c r="O21" s="2"/>
    </row>
    <row r="22" spans="1:15" ht="12.75">
      <c r="A22" s="4"/>
      <c r="B22" s="4"/>
      <c r="C22" s="48" t="s">
        <v>20</v>
      </c>
      <c r="D22" s="60"/>
      <c r="E22" s="60"/>
      <c r="F22" s="49"/>
      <c r="G22" s="67"/>
      <c r="H22" s="67"/>
      <c r="I22" s="49"/>
      <c r="J22" s="49"/>
      <c r="K22" s="49"/>
      <c r="L22" s="49"/>
      <c r="M22" s="68"/>
      <c r="N22" s="4"/>
      <c r="O22" s="2"/>
    </row>
    <row r="23" spans="1:15" ht="13.5" thickBot="1">
      <c r="A23" s="4"/>
      <c r="B23" s="4"/>
      <c r="C23" s="51"/>
      <c r="D23" s="52" t="s">
        <v>1</v>
      </c>
      <c r="E23" s="52"/>
      <c r="F23" s="53" t="s">
        <v>2</v>
      </c>
      <c r="G23" s="61">
        <f>M13</f>
        <v>10.41666666666667</v>
      </c>
      <c r="H23" s="61" t="s">
        <v>11</v>
      </c>
      <c r="I23" s="45">
        <f>E8</f>
        <v>2</v>
      </c>
      <c r="J23" s="53" t="s">
        <v>2</v>
      </c>
      <c r="K23" s="62">
        <f>G23*I23</f>
        <v>20.83333333333334</v>
      </c>
      <c r="L23" s="53" t="s">
        <v>2</v>
      </c>
      <c r="M23" s="63">
        <f>K23/K24</f>
        <v>2.460629921259842</v>
      </c>
      <c r="N23" s="4"/>
      <c r="O23" s="2"/>
    </row>
    <row r="24" spans="1:15" ht="12.75">
      <c r="A24" s="4"/>
      <c r="B24" s="4"/>
      <c r="C24" s="51"/>
      <c r="D24" s="52"/>
      <c r="E24" s="52"/>
      <c r="F24" s="53"/>
      <c r="G24" s="69">
        <f>M13</f>
        <v>10.41666666666667</v>
      </c>
      <c r="H24" s="69" t="s">
        <v>12</v>
      </c>
      <c r="I24" s="70">
        <f>E8-L8</f>
        <v>1.95</v>
      </c>
      <c r="J24" s="53"/>
      <c r="K24" s="71">
        <f>G24-I24</f>
        <v>8.46666666666667</v>
      </c>
      <c r="L24" s="53"/>
      <c r="M24" s="63"/>
      <c r="N24" s="4"/>
      <c r="O24" s="2"/>
    </row>
    <row r="25" spans="1:15" ht="12.75">
      <c r="A25" s="4"/>
      <c r="B25" s="4"/>
      <c r="C25" s="55"/>
      <c r="D25" s="72"/>
      <c r="E25" s="72"/>
      <c r="F25" s="73"/>
      <c r="G25" s="64"/>
      <c r="H25" s="64"/>
      <c r="I25" s="58"/>
      <c r="J25" s="73"/>
      <c r="K25" s="65"/>
      <c r="L25" s="73"/>
      <c r="M25" s="74"/>
      <c r="N25" s="4"/>
      <c r="O25" s="2"/>
    </row>
    <row r="26" spans="1:15" ht="12.75">
      <c r="A26" s="4"/>
      <c r="B26" s="4"/>
      <c r="C26" s="4"/>
      <c r="D26" s="9"/>
      <c r="E26" s="9"/>
      <c r="F26" s="5"/>
      <c r="G26" s="5"/>
      <c r="H26" s="5"/>
      <c r="I26" s="5"/>
      <c r="J26" s="5"/>
      <c r="K26" s="5"/>
      <c r="L26" s="5"/>
      <c r="M26" s="5"/>
      <c r="N26" s="4"/>
      <c r="O26" s="2"/>
    </row>
    <row r="27" spans="1:15" ht="12.75">
      <c r="A27" s="4"/>
      <c r="B27" s="4"/>
      <c r="C27" s="48" t="s">
        <v>21</v>
      </c>
      <c r="D27" s="60"/>
      <c r="E27" s="60"/>
      <c r="F27" s="49"/>
      <c r="G27" s="49"/>
      <c r="H27" s="49"/>
      <c r="I27" s="49"/>
      <c r="J27" s="49"/>
      <c r="K27" s="49"/>
      <c r="L27" s="49"/>
      <c r="M27" s="50"/>
      <c r="N27" s="4"/>
      <c r="O27" s="2"/>
    </row>
    <row r="28" spans="1:15" ht="12.75">
      <c r="A28" s="4"/>
      <c r="B28" s="4"/>
      <c r="C28" s="55"/>
      <c r="D28" s="75" t="s">
        <v>4</v>
      </c>
      <c r="E28" s="75"/>
      <c r="F28" s="58" t="s">
        <v>2</v>
      </c>
      <c r="G28" s="64">
        <f>M23</f>
        <v>2.460629921259842</v>
      </c>
      <c r="H28" s="64" t="s">
        <v>12</v>
      </c>
      <c r="I28" s="64">
        <f>M18</f>
        <v>1.684636118598383</v>
      </c>
      <c r="J28" s="58" t="s">
        <v>2</v>
      </c>
      <c r="K28" s="58"/>
      <c r="L28" s="58"/>
      <c r="M28" s="76">
        <f>G28-I28</f>
        <v>0.7759938026614592</v>
      </c>
      <c r="N28" s="4"/>
      <c r="O28" s="2"/>
    </row>
    <row r="29" spans="1:15" ht="12.7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2"/>
    </row>
    <row r="30" spans="1:15" ht="12.7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2"/>
    </row>
    <row r="31" spans="1:15" ht="12.75">
      <c r="A31" s="2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2"/>
    </row>
    <row r="32" spans="1:15" ht="12.75">
      <c r="A32" s="2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2"/>
    </row>
    <row r="33" spans="1:15" ht="12.75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</row>
    <row r="34" spans="1:15" ht="12.75">
      <c r="A34" s="2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</row>
  </sheetData>
  <mergeCells count="30">
    <mergeCell ref="D13:E14"/>
    <mergeCell ref="D18:E19"/>
    <mergeCell ref="D23:E24"/>
    <mergeCell ref="D28:E28"/>
    <mergeCell ref="C5:F5"/>
    <mergeCell ref="E6:F6"/>
    <mergeCell ref="E7:F7"/>
    <mergeCell ref="E8:F8"/>
    <mergeCell ref="J18:J19"/>
    <mergeCell ref="J23:J24"/>
    <mergeCell ref="L7:M7"/>
    <mergeCell ref="L8:M8"/>
    <mergeCell ref="C2:M2"/>
    <mergeCell ref="C6:D6"/>
    <mergeCell ref="C8:D8"/>
    <mergeCell ref="I7:J7"/>
    <mergeCell ref="C7:D7"/>
    <mergeCell ref="I5:M5"/>
    <mergeCell ref="L6:M6"/>
    <mergeCell ref="I6:J6"/>
    <mergeCell ref="L13:L14"/>
    <mergeCell ref="M13:M14"/>
    <mergeCell ref="F18:F19"/>
    <mergeCell ref="L18:L19"/>
    <mergeCell ref="M18:M19"/>
    <mergeCell ref="F13:F14"/>
    <mergeCell ref="J13:J14"/>
    <mergeCell ref="F23:F24"/>
    <mergeCell ref="L23:L24"/>
    <mergeCell ref="M23:M24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Jean-Claude</cp:lastModifiedBy>
  <cp:lastPrinted>2017-11-04T15:17:09Z</cp:lastPrinted>
  <dcterms:created xsi:type="dcterms:W3CDTF">2017-11-03T07:16:47Z</dcterms:created>
  <dcterms:modified xsi:type="dcterms:W3CDTF">2017-11-04T15:18:00Z</dcterms:modified>
  <cp:category/>
  <cp:version/>
  <cp:contentType/>
  <cp:contentStatus/>
</cp:coreProperties>
</file>